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70"/>
  </bookViews>
  <sheets>
    <sheet name="фин" sheetId="11" r:id="rId1"/>
  </sheets>
  <calcPr calcId="145621"/>
</workbook>
</file>

<file path=xl/calcChain.xml><?xml version="1.0" encoding="utf-8"?>
<calcChain xmlns="http://schemas.openxmlformats.org/spreadsheetml/2006/main">
  <c r="F10" i="11" l="1"/>
  <c r="F11" i="11"/>
  <c r="F12" i="11"/>
  <c r="F9" i="11"/>
  <c r="D10" i="11" l="1"/>
  <c r="E10" i="11"/>
  <c r="C10" i="11"/>
  <c r="E11" i="11"/>
  <c r="C11" i="11"/>
  <c r="D12" i="11"/>
  <c r="C12" i="11"/>
  <c r="D13" i="11"/>
  <c r="E13" i="11"/>
  <c r="D15" i="11"/>
  <c r="E15" i="11"/>
  <c r="C15" i="11"/>
  <c r="D16" i="11"/>
  <c r="D11" i="11" s="1"/>
  <c r="D9" i="11" s="1"/>
  <c r="E16" i="11"/>
  <c r="C16" i="11"/>
  <c r="D17" i="11"/>
  <c r="E17" i="11"/>
  <c r="E12" i="11" s="1"/>
  <c r="E9" i="11" s="1"/>
  <c r="C17" i="11"/>
  <c r="D18" i="11"/>
  <c r="E18" i="11"/>
  <c r="C18" i="11"/>
  <c r="C13" i="11" s="1"/>
  <c r="D19" i="11"/>
  <c r="E19" i="11"/>
  <c r="C19" i="11"/>
  <c r="D24" i="11"/>
  <c r="E24" i="11"/>
  <c r="C24" i="11"/>
  <c r="D29" i="11"/>
  <c r="E29" i="11"/>
  <c r="C29" i="11"/>
  <c r="D34" i="11"/>
  <c r="E34" i="11"/>
  <c r="C34" i="11"/>
  <c r="C9" i="11" l="1"/>
  <c r="C14" i="11"/>
  <c r="E14" i="11"/>
  <c r="D14" i="11"/>
  <c r="E39" i="11"/>
  <c r="D39" i="11"/>
  <c r="C39" i="11"/>
  <c r="D44" i="11"/>
  <c r="E44" i="11"/>
  <c r="C44" i="11"/>
</calcChain>
</file>

<file path=xl/sharedStrings.xml><?xml version="1.0" encoding="utf-8"?>
<sst xmlns="http://schemas.openxmlformats.org/spreadsheetml/2006/main" count="58" uniqueCount="20">
  <si>
    <r>
      <t xml:space="preserve">                       </t>
    </r>
    <r>
      <rPr>
        <sz val="10"/>
        <color theme="1"/>
        <rFont val="Times New Roman"/>
        <family val="1"/>
        <charset val="204"/>
      </rPr>
      <t>Приложение  № 3</t>
    </r>
  </si>
  <si>
    <t xml:space="preserve">  к муниципальной программе</t>
  </si>
  <si>
    <t xml:space="preserve">Финансовое обеспечение </t>
  </si>
  <si>
    <t>реализации муниципальной программы</t>
  </si>
  <si>
    <t>Ответственный исполнитель</t>
  </si>
  <si>
    <t>Источник финансового обеспечения</t>
  </si>
  <si>
    <t>Расходы (тыс. руб.)</t>
  </si>
  <si>
    <t>2024  г.</t>
  </si>
  <si>
    <t>2025 г.</t>
  </si>
  <si>
    <t>2026  г.</t>
  </si>
  <si>
    <t>всего, в том числе</t>
  </si>
  <si>
    <t>собственные доходы бюджета округа</t>
  </si>
  <si>
    <t>субвенции и субсидии из областного бюджета за счет средств федерального бюджета</t>
  </si>
  <si>
    <t>субвенции и субсидии из областного бюджета за счет собственных средств областного бюджета</t>
  </si>
  <si>
    <t>безвозмездные поступления от физических и юридических лиц</t>
  </si>
  <si>
    <t>Администрация Никольского муниципального округа</t>
  </si>
  <si>
    <r>
      <t xml:space="preserve">Подпрограмма № 1 </t>
    </r>
    <r>
      <rPr>
        <sz val="10"/>
        <color theme="1"/>
        <rFont val="Times New Roman"/>
        <family val="1"/>
        <charset val="204"/>
      </rPr>
      <t xml:space="preserve">«Развитие топливно-энергетического комплекса» </t>
    </r>
  </si>
  <si>
    <r>
      <t xml:space="preserve">Подпрограмма № 2 </t>
    </r>
    <r>
      <rPr>
        <sz val="10"/>
        <color theme="1"/>
        <rFont val="Times New Roman"/>
        <family val="1"/>
        <charset val="204"/>
      </rPr>
      <t xml:space="preserve">«Энергоэффективность муниципальных учреждений» </t>
    </r>
  </si>
  <si>
    <r>
      <t xml:space="preserve">Подпрограмма № 3 </t>
    </r>
    <r>
      <rPr>
        <sz val="10"/>
        <color theme="1"/>
        <rFont val="Times New Roman"/>
        <family val="1"/>
        <charset val="204"/>
      </rPr>
      <t xml:space="preserve">«Рациональное природопользование и охрана окружающей среды» </t>
    </r>
  </si>
  <si>
    <t xml:space="preserve">Муниципальная программа "Развитие коммунальной инфраструктуры и охрана окружающей среды Никольского муниципального округа на 2024-2026 годы"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</si>
</sst>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"/>
  <sheetViews>
    <sheetView tabSelected="1" workbookViewId="0">
      <selection activeCell="F10" sqref="F10"/>
    </sheetView>
  </sheetViews>
  <sheetFormatPr defaultRowHeight="15" x14ac:dyDescent="0.25"/>
  <cols>
    <col min="1" max="1" width="26" customWidth="1"/>
    <col min="2" max="2" width="43.42578125" customWidth="1"/>
    <col min="3" max="3" width="25.7109375" customWidth="1"/>
    <col min="4" max="4" width="25" customWidth="1"/>
    <col min="5" max="5" width="21.7109375" customWidth="1"/>
  </cols>
  <sheetData>
    <row r="1" spans="1:6" x14ac:dyDescent="0.25">
      <c r="A1" s="21" t="s">
        <v>0</v>
      </c>
      <c r="B1" s="21"/>
      <c r="C1" s="21"/>
      <c r="D1" s="21"/>
      <c r="E1" s="21"/>
    </row>
    <row r="2" spans="1:6" x14ac:dyDescent="0.25">
      <c r="A2" s="20" t="s">
        <v>1</v>
      </c>
      <c r="B2" s="20"/>
      <c r="C2" s="20"/>
      <c r="D2" s="20"/>
      <c r="E2" s="20"/>
    </row>
    <row r="3" spans="1:6" ht="11.25" customHeight="1" x14ac:dyDescent="0.25">
      <c r="A3" s="22" t="s">
        <v>2</v>
      </c>
      <c r="B3" s="22"/>
      <c r="C3" s="22"/>
      <c r="D3" s="22"/>
      <c r="E3" s="22"/>
    </row>
    <row r="4" spans="1:6" x14ac:dyDescent="0.25">
      <c r="A4" s="22" t="s">
        <v>3</v>
      </c>
      <c r="B4" s="22"/>
      <c r="C4" s="22"/>
      <c r="D4" s="22"/>
      <c r="E4" s="22"/>
    </row>
    <row r="5" spans="1:6" x14ac:dyDescent="0.25">
      <c r="A5" s="3"/>
      <c r="B5" s="2"/>
      <c r="C5" s="2"/>
      <c r="D5" s="2"/>
      <c r="E5" s="2"/>
    </row>
    <row r="6" spans="1:6" x14ac:dyDescent="0.25">
      <c r="A6" s="23" t="s">
        <v>4</v>
      </c>
      <c r="B6" s="23" t="s">
        <v>5</v>
      </c>
      <c r="C6" s="23" t="s">
        <v>6</v>
      </c>
      <c r="D6" s="23"/>
      <c r="E6" s="23"/>
    </row>
    <row r="7" spans="1:6" x14ac:dyDescent="0.25">
      <c r="A7" s="23"/>
      <c r="B7" s="23"/>
      <c r="C7" s="4" t="s">
        <v>7</v>
      </c>
      <c r="D7" s="4" t="s">
        <v>8</v>
      </c>
      <c r="E7" s="4" t="s">
        <v>9</v>
      </c>
    </row>
    <row r="8" spans="1:6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</row>
    <row r="9" spans="1:6" ht="20.25" customHeight="1" x14ac:dyDescent="0.25">
      <c r="A9" s="24" t="s">
        <v>19</v>
      </c>
      <c r="B9" s="17" t="s">
        <v>10</v>
      </c>
      <c r="C9" s="7">
        <f>SUM(C10:C13)</f>
        <v>385872.3</v>
      </c>
      <c r="D9" s="7">
        <f t="shared" ref="D9:E9" si="0">SUM(D10:D13)</f>
        <v>203347.20000000001</v>
      </c>
      <c r="E9" s="7">
        <f t="shared" si="0"/>
        <v>30451.200000000001</v>
      </c>
      <c r="F9" s="19">
        <f>SUM(C9:E9)</f>
        <v>619670.69999999995</v>
      </c>
    </row>
    <row r="10" spans="1:6" ht="20.25" customHeight="1" x14ac:dyDescent="0.25">
      <c r="A10" s="24"/>
      <c r="B10" s="17" t="s">
        <v>11</v>
      </c>
      <c r="C10" s="18">
        <f>C15</f>
        <v>18508.7</v>
      </c>
      <c r="D10" s="18">
        <f t="shared" ref="D10:E10" si="1">D15</f>
        <v>17595</v>
      </c>
      <c r="E10" s="18">
        <f t="shared" si="1"/>
        <v>17525</v>
      </c>
      <c r="F10" s="19">
        <f t="shared" ref="F10:F12" si="2">SUM(C10:E10)</f>
        <v>53628.7</v>
      </c>
    </row>
    <row r="11" spans="1:6" ht="30" customHeight="1" x14ac:dyDescent="0.25">
      <c r="A11" s="24"/>
      <c r="B11" s="17" t="s">
        <v>12</v>
      </c>
      <c r="C11" s="7">
        <f>C16</f>
        <v>322929.5</v>
      </c>
      <c r="D11" s="7">
        <f t="shared" ref="D11:E11" si="3">D16</f>
        <v>165980</v>
      </c>
      <c r="E11" s="7">
        <f t="shared" si="3"/>
        <v>0</v>
      </c>
      <c r="F11" s="19">
        <f t="shared" si="2"/>
        <v>488909.5</v>
      </c>
    </row>
    <row r="12" spans="1:6" ht="33.75" customHeight="1" x14ac:dyDescent="0.25">
      <c r="A12" s="24"/>
      <c r="B12" s="17" t="s">
        <v>13</v>
      </c>
      <c r="C12" s="7">
        <f>C17</f>
        <v>44434.1</v>
      </c>
      <c r="D12" s="7">
        <f t="shared" ref="D12:E12" si="4">D17</f>
        <v>19772.2</v>
      </c>
      <c r="E12" s="7">
        <f t="shared" si="4"/>
        <v>12926.2</v>
      </c>
      <c r="F12" s="19">
        <f t="shared" si="2"/>
        <v>77132.5</v>
      </c>
    </row>
    <row r="13" spans="1:6" ht="30.75" customHeight="1" x14ac:dyDescent="0.25">
      <c r="A13" s="24"/>
      <c r="B13" s="17" t="s">
        <v>14</v>
      </c>
      <c r="C13" s="7">
        <f>C18</f>
        <v>0</v>
      </c>
      <c r="D13" s="7">
        <f t="shared" ref="D13:E13" si="5">D18</f>
        <v>0</v>
      </c>
      <c r="E13" s="7">
        <f t="shared" si="5"/>
        <v>0</v>
      </c>
    </row>
    <row r="14" spans="1:6" ht="18.75" customHeight="1" x14ac:dyDescent="0.25">
      <c r="A14" s="25" t="s">
        <v>15</v>
      </c>
      <c r="B14" s="6" t="s">
        <v>10</v>
      </c>
      <c r="C14" s="8">
        <f>SUM(C15:C18)</f>
        <v>385872.3</v>
      </c>
      <c r="D14" s="8">
        <f t="shared" ref="D14:E14" si="6">SUM(D15:D18)</f>
        <v>203347.20000000001</v>
      </c>
      <c r="E14" s="8">
        <f t="shared" si="6"/>
        <v>30451.200000000001</v>
      </c>
    </row>
    <row r="15" spans="1:6" ht="21" customHeight="1" x14ac:dyDescent="0.25">
      <c r="A15" s="26"/>
      <c r="B15" s="6" t="s">
        <v>11</v>
      </c>
      <c r="C15" s="8">
        <f>SUM(C25+C35+C45)</f>
        <v>18508.7</v>
      </c>
      <c r="D15" s="8">
        <f t="shared" ref="D15:E15" si="7">SUM(D25+D35+D45)</f>
        <v>17595</v>
      </c>
      <c r="E15" s="8">
        <f t="shared" si="7"/>
        <v>17525</v>
      </c>
    </row>
    <row r="16" spans="1:6" ht="30" customHeight="1" x14ac:dyDescent="0.25">
      <c r="A16" s="26"/>
      <c r="B16" s="6" t="s">
        <v>12</v>
      </c>
      <c r="C16" s="8">
        <f>SUM(C26+C46)</f>
        <v>322929.5</v>
      </c>
      <c r="D16" s="8">
        <f t="shared" ref="D16:E16" si="8">SUM(D26+D46)</f>
        <v>165980</v>
      </c>
      <c r="E16" s="8">
        <f t="shared" si="8"/>
        <v>0</v>
      </c>
    </row>
    <row r="17" spans="1:5" ht="36.75" customHeight="1" x14ac:dyDescent="0.25">
      <c r="A17" s="26"/>
      <c r="B17" s="6" t="s">
        <v>13</v>
      </c>
      <c r="C17" s="8">
        <f>C27+C37+C47</f>
        <v>44434.1</v>
      </c>
      <c r="D17" s="8">
        <f t="shared" ref="D17:E17" si="9">D27+D37+D47</f>
        <v>19772.2</v>
      </c>
      <c r="E17" s="8">
        <f t="shared" si="9"/>
        <v>12926.2</v>
      </c>
    </row>
    <row r="18" spans="1:5" ht="28.5" customHeight="1" x14ac:dyDescent="0.25">
      <c r="A18" s="27"/>
      <c r="B18" s="6" t="s">
        <v>14</v>
      </c>
      <c r="C18" s="8">
        <f>C28+C38+C48</f>
        <v>0</v>
      </c>
      <c r="D18" s="8">
        <f t="shared" ref="D18:E18" si="10">D28+D38+D48</f>
        <v>0</v>
      </c>
      <c r="E18" s="8">
        <f t="shared" si="10"/>
        <v>0</v>
      </c>
    </row>
    <row r="19" spans="1:5" ht="18.75" customHeight="1" x14ac:dyDescent="0.25">
      <c r="A19" s="24" t="s">
        <v>16</v>
      </c>
      <c r="B19" s="9" t="s">
        <v>10</v>
      </c>
      <c r="C19" s="10">
        <f>SUM(C20:C23)</f>
        <v>26194.1</v>
      </c>
      <c r="D19" s="10">
        <f t="shared" ref="D19:E19" si="11">SUM(D20:D23)</f>
        <v>26200</v>
      </c>
      <c r="E19" s="10">
        <f t="shared" si="11"/>
        <v>26200</v>
      </c>
    </row>
    <row r="20" spans="1:5" ht="18" customHeight="1" x14ac:dyDescent="0.25">
      <c r="A20" s="24"/>
      <c r="B20" s="11" t="s">
        <v>11</v>
      </c>
      <c r="C20" s="12">
        <v>14048.5</v>
      </c>
      <c r="D20" s="12">
        <v>14050</v>
      </c>
      <c r="E20" s="12">
        <v>14050</v>
      </c>
    </row>
    <row r="21" spans="1:5" ht="32.25" customHeight="1" x14ac:dyDescent="0.25">
      <c r="A21" s="24"/>
      <c r="B21" s="11" t="s">
        <v>12</v>
      </c>
      <c r="C21" s="13">
        <v>0</v>
      </c>
      <c r="D21" s="13">
        <v>0</v>
      </c>
      <c r="E21" s="13">
        <v>0</v>
      </c>
    </row>
    <row r="22" spans="1:5" ht="35.25" customHeight="1" x14ac:dyDescent="0.25">
      <c r="A22" s="24"/>
      <c r="B22" s="11" t="s">
        <v>13</v>
      </c>
      <c r="C22" s="1">
        <v>12145.6</v>
      </c>
      <c r="D22" s="1">
        <v>12150</v>
      </c>
      <c r="E22" s="1">
        <v>12150</v>
      </c>
    </row>
    <row r="23" spans="1:5" ht="29.25" customHeight="1" x14ac:dyDescent="0.25">
      <c r="A23" s="24"/>
      <c r="B23" s="6" t="s">
        <v>14</v>
      </c>
      <c r="C23" s="14">
        <v>0</v>
      </c>
      <c r="D23" s="14">
        <v>0</v>
      </c>
      <c r="E23" s="14">
        <v>0</v>
      </c>
    </row>
    <row r="24" spans="1:5" ht="19.5" customHeight="1" x14ac:dyDescent="0.25">
      <c r="A24" s="25" t="s">
        <v>15</v>
      </c>
      <c r="B24" s="9" t="s">
        <v>10</v>
      </c>
      <c r="C24" s="7">
        <f>SUM(C25:C28)</f>
        <v>26194.1</v>
      </c>
      <c r="D24" s="7">
        <f t="shared" ref="D24:E24" si="12">SUM(D25:D28)</f>
        <v>26200</v>
      </c>
      <c r="E24" s="7">
        <f t="shared" si="12"/>
        <v>26200</v>
      </c>
    </row>
    <row r="25" spans="1:5" ht="22.5" customHeight="1" x14ac:dyDescent="0.25">
      <c r="A25" s="26"/>
      <c r="B25" s="6" t="s">
        <v>11</v>
      </c>
      <c r="C25" s="12">
        <v>14048.5</v>
      </c>
      <c r="D25" s="12">
        <v>14050</v>
      </c>
      <c r="E25" s="15">
        <v>14050</v>
      </c>
    </row>
    <row r="26" spans="1:5" ht="33.75" customHeight="1" x14ac:dyDescent="0.25">
      <c r="A26" s="26"/>
      <c r="B26" s="6" t="s">
        <v>12</v>
      </c>
      <c r="C26" s="13">
        <v>0</v>
      </c>
      <c r="D26" s="13">
        <v>0</v>
      </c>
      <c r="E26" s="16">
        <v>0</v>
      </c>
    </row>
    <row r="27" spans="1:5" ht="32.25" customHeight="1" x14ac:dyDescent="0.25">
      <c r="A27" s="26"/>
      <c r="B27" s="6" t="s">
        <v>13</v>
      </c>
      <c r="C27" s="1">
        <v>12145.6</v>
      </c>
      <c r="D27" s="1">
        <v>12150</v>
      </c>
      <c r="E27" s="8">
        <v>12150</v>
      </c>
    </row>
    <row r="28" spans="1:5" ht="24" customHeight="1" x14ac:dyDescent="0.25">
      <c r="A28" s="27"/>
      <c r="B28" s="6" t="s">
        <v>14</v>
      </c>
      <c r="C28" s="14">
        <v>0</v>
      </c>
      <c r="D28" s="14">
        <v>0</v>
      </c>
      <c r="E28" s="14">
        <v>0</v>
      </c>
    </row>
    <row r="29" spans="1:5" ht="21" customHeight="1" x14ac:dyDescent="0.25">
      <c r="A29" s="24" t="s">
        <v>17</v>
      </c>
      <c r="B29" s="9" t="s">
        <v>10</v>
      </c>
      <c r="C29" s="7">
        <f>SUM(C30:C33)</f>
        <v>455</v>
      </c>
      <c r="D29" s="7">
        <f t="shared" ref="D29:E29" si="13">SUM(D30:D33)</f>
        <v>455</v>
      </c>
      <c r="E29" s="7">
        <f t="shared" si="13"/>
        <v>455</v>
      </c>
    </row>
    <row r="30" spans="1:5" ht="24" customHeight="1" x14ac:dyDescent="0.25">
      <c r="A30" s="24"/>
      <c r="B30" s="6" t="s">
        <v>11</v>
      </c>
      <c r="C30" s="8">
        <v>455</v>
      </c>
      <c r="D30" s="8">
        <v>455</v>
      </c>
      <c r="E30" s="8">
        <v>455</v>
      </c>
    </row>
    <row r="31" spans="1:5" ht="28.5" customHeight="1" x14ac:dyDescent="0.25">
      <c r="A31" s="24"/>
      <c r="B31" s="6" t="s">
        <v>12</v>
      </c>
      <c r="C31" s="8">
        <v>0</v>
      </c>
      <c r="D31" s="8">
        <v>0</v>
      </c>
      <c r="E31" s="8">
        <v>0</v>
      </c>
    </row>
    <row r="32" spans="1:5" ht="36" customHeight="1" x14ac:dyDescent="0.25">
      <c r="A32" s="24"/>
      <c r="B32" s="6" t="s">
        <v>13</v>
      </c>
      <c r="C32" s="8">
        <v>0</v>
      </c>
      <c r="D32" s="8">
        <v>0</v>
      </c>
      <c r="E32" s="8">
        <v>0</v>
      </c>
    </row>
    <row r="33" spans="1:5" ht="38.25" customHeight="1" x14ac:dyDescent="0.25">
      <c r="A33" s="24"/>
      <c r="B33" s="6" t="s">
        <v>14</v>
      </c>
      <c r="C33" s="8">
        <v>0</v>
      </c>
      <c r="D33" s="8">
        <v>0</v>
      </c>
      <c r="E33" s="8">
        <v>0</v>
      </c>
    </row>
    <row r="34" spans="1:5" ht="19.5" customHeight="1" x14ac:dyDescent="0.25">
      <c r="A34" s="25" t="s">
        <v>15</v>
      </c>
      <c r="B34" s="9" t="s">
        <v>10</v>
      </c>
      <c r="C34" s="7">
        <f>SUM(C35:C38)</f>
        <v>455</v>
      </c>
      <c r="D34" s="7">
        <f t="shared" ref="D34:E34" si="14">SUM(D35:D38)</f>
        <v>455</v>
      </c>
      <c r="E34" s="7">
        <f t="shared" si="14"/>
        <v>455</v>
      </c>
    </row>
    <row r="35" spans="1:5" ht="24.75" customHeight="1" x14ac:dyDescent="0.25">
      <c r="A35" s="26"/>
      <c r="B35" s="6" t="s">
        <v>11</v>
      </c>
      <c r="C35" s="8">
        <v>455</v>
      </c>
      <c r="D35" s="8">
        <v>455</v>
      </c>
      <c r="E35" s="8">
        <v>455</v>
      </c>
    </row>
    <row r="36" spans="1:5" ht="35.25" customHeight="1" x14ac:dyDescent="0.25">
      <c r="A36" s="26"/>
      <c r="B36" s="6" t="s">
        <v>12</v>
      </c>
      <c r="C36" s="8">
        <v>0</v>
      </c>
      <c r="D36" s="8">
        <v>0</v>
      </c>
      <c r="E36" s="8">
        <v>0</v>
      </c>
    </row>
    <row r="37" spans="1:5" ht="33" customHeight="1" x14ac:dyDescent="0.25">
      <c r="A37" s="26"/>
      <c r="B37" s="6" t="s">
        <v>13</v>
      </c>
      <c r="C37" s="8">
        <v>0</v>
      </c>
      <c r="D37" s="8">
        <v>0</v>
      </c>
      <c r="E37" s="8">
        <v>0</v>
      </c>
    </row>
    <row r="38" spans="1:5" ht="24" customHeight="1" x14ac:dyDescent="0.25">
      <c r="A38" s="27"/>
      <c r="B38" s="6" t="s">
        <v>14</v>
      </c>
      <c r="C38" s="8">
        <v>0</v>
      </c>
      <c r="D38" s="8">
        <v>0</v>
      </c>
      <c r="E38" s="8">
        <v>0</v>
      </c>
    </row>
    <row r="39" spans="1:5" ht="15" customHeight="1" x14ac:dyDescent="0.25">
      <c r="A39" s="24" t="s">
        <v>18</v>
      </c>
      <c r="B39" s="9" t="s">
        <v>10</v>
      </c>
      <c r="C39" s="4">
        <f>SUM(C40:C43)</f>
        <v>359223.2</v>
      </c>
      <c r="D39" s="4">
        <f t="shared" ref="D39" si="15">SUM(D40:D43)</f>
        <v>176692.2</v>
      </c>
      <c r="E39" s="4">
        <f t="shared" ref="E39" si="16">SUM(E40:E43)</f>
        <v>3796.2</v>
      </c>
    </row>
    <row r="40" spans="1:5" x14ac:dyDescent="0.25">
      <c r="A40" s="24"/>
      <c r="B40" s="6" t="s">
        <v>11</v>
      </c>
      <c r="C40" s="5">
        <v>4005.2</v>
      </c>
      <c r="D40" s="5">
        <v>3090</v>
      </c>
      <c r="E40" s="5">
        <v>3020</v>
      </c>
    </row>
    <row r="41" spans="1:5" ht="25.5" x14ac:dyDescent="0.25">
      <c r="A41" s="24"/>
      <c r="B41" s="6" t="s">
        <v>12</v>
      </c>
      <c r="C41" s="5">
        <v>322929.5</v>
      </c>
      <c r="D41" s="5">
        <v>165980</v>
      </c>
      <c r="E41" s="5">
        <v>0</v>
      </c>
    </row>
    <row r="42" spans="1:5" ht="25.5" x14ac:dyDescent="0.25">
      <c r="A42" s="24"/>
      <c r="B42" s="6" t="s">
        <v>13</v>
      </c>
      <c r="C42" s="5">
        <v>32288.5</v>
      </c>
      <c r="D42" s="5">
        <v>7622.2</v>
      </c>
      <c r="E42" s="5">
        <v>776.2</v>
      </c>
    </row>
    <row r="43" spans="1:5" ht="25.5" x14ac:dyDescent="0.25">
      <c r="A43" s="24"/>
      <c r="B43" s="6" t="s">
        <v>14</v>
      </c>
      <c r="C43" s="5">
        <v>0</v>
      </c>
      <c r="D43" s="5">
        <v>0</v>
      </c>
      <c r="E43" s="5">
        <v>0</v>
      </c>
    </row>
    <row r="44" spans="1:5" ht="15" customHeight="1" x14ac:dyDescent="0.25">
      <c r="A44" s="25" t="s">
        <v>15</v>
      </c>
      <c r="B44" s="9" t="s">
        <v>10</v>
      </c>
      <c r="C44" s="4">
        <f>SUM(C45:C48)</f>
        <v>359223.2</v>
      </c>
      <c r="D44" s="4">
        <f t="shared" ref="D44:E44" si="17">SUM(D45:D48)</f>
        <v>176692.2</v>
      </c>
      <c r="E44" s="4">
        <f t="shared" si="17"/>
        <v>3796.2</v>
      </c>
    </row>
    <row r="45" spans="1:5" x14ac:dyDescent="0.25">
      <c r="A45" s="26"/>
      <c r="B45" s="6" t="s">
        <v>11</v>
      </c>
      <c r="C45" s="5">
        <v>4005.2</v>
      </c>
      <c r="D45" s="5">
        <v>3090</v>
      </c>
      <c r="E45" s="5">
        <v>3020</v>
      </c>
    </row>
    <row r="46" spans="1:5" ht="25.5" x14ac:dyDescent="0.25">
      <c r="A46" s="26"/>
      <c r="B46" s="6" t="s">
        <v>12</v>
      </c>
      <c r="C46" s="8">
        <v>322929.5</v>
      </c>
      <c r="D46" s="8">
        <v>165980</v>
      </c>
      <c r="E46" s="8">
        <v>0</v>
      </c>
    </row>
    <row r="47" spans="1:5" ht="25.5" x14ac:dyDescent="0.25">
      <c r="A47" s="26"/>
      <c r="B47" s="6" t="s">
        <v>13</v>
      </c>
      <c r="C47" s="8">
        <v>32288.5</v>
      </c>
      <c r="D47" s="8">
        <v>7622.2</v>
      </c>
      <c r="E47" s="8">
        <v>776.2</v>
      </c>
    </row>
    <row r="48" spans="1:5" ht="25.5" x14ac:dyDescent="0.25">
      <c r="A48" s="27"/>
      <c r="B48" s="6" t="s">
        <v>14</v>
      </c>
      <c r="C48" s="8">
        <v>0</v>
      </c>
      <c r="D48" s="8">
        <v>0</v>
      </c>
      <c r="E48" s="8">
        <v>0</v>
      </c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</sheetData>
  <mergeCells count="15">
    <mergeCell ref="A39:A43"/>
    <mergeCell ref="A44:A48"/>
    <mergeCell ref="A9:A13"/>
    <mergeCell ref="A14:A18"/>
    <mergeCell ref="A19:A23"/>
    <mergeCell ref="A24:A28"/>
    <mergeCell ref="A29:A33"/>
    <mergeCell ref="A34:A38"/>
    <mergeCell ref="A1:E1"/>
    <mergeCell ref="A2:E2"/>
    <mergeCell ref="A3:E3"/>
    <mergeCell ref="A4:E4"/>
    <mergeCell ref="A6:A7"/>
    <mergeCell ref="B6:B7"/>
    <mergeCell ref="C6:E6"/>
  </mergeCells>
  <pageMargins left="0.19685039370078741" right="0.11811023622047245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2023-10-05T09:16:02Z</dcterms:modified>
</cp:coreProperties>
</file>